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dariuskupliauskas/Google Drive/_MERKADUS/Pastato statybos/PIRKIMAI/VN /"/>
    </mc:Choice>
  </mc:AlternateContent>
  <xr:revisionPtr revIDLastSave="0" documentId="13_ncr:1_{15002C7B-C0A3-A840-ABFE-10939377C2CB}" xr6:coauthVersionLast="46" xr6:coauthVersionMax="46" xr10:uidLastSave="{00000000-0000-0000-0000-000000000000}"/>
  <bookViews>
    <workbookView xWindow="0" yWindow="500" windowWidth="28800" windowHeight="15840" xr2:uid="{00000000-000D-0000-FFFF-FFFF00000000}"/>
  </bookViews>
  <sheets>
    <sheet name="GV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4" l="1"/>
  <c r="J28" i="4"/>
  <c r="J20" i="4"/>
  <c r="E29" i="4" l="1"/>
  <c r="J30" i="4" l="1"/>
  <c r="J24" i="4"/>
  <c r="G32" i="4"/>
  <c r="J31" i="4"/>
  <c r="H26" i="4"/>
  <c r="F26" i="4"/>
  <c r="J25" i="4"/>
  <c r="J22" i="4"/>
  <c r="J21" i="4"/>
  <c r="J23" i="4" l="1"/>
  <c r="G26" i="4"/>
  <c r="J26" i="4" s="1"/>
  <c r="H33" i="4"/>
  <c r="I34" i="4" s="1"/>
  <c r="I36" i="4" s="1"/>
  <c r="F32" i="4"/>
  <c r="G33" i="4" l="1"/>
  <c r="H34" i="4" s="1"/>
  <c r="H36" i="4" s="1"/>
  <c r="J29" i="4"/>
  <c r="F33" i="4" l="1"/>
  <c r="J32" i="4"/>
  <c r="G34" i="4" l="1"/>
  <c r="J33" i="4"/>
  <c r="J34" i="4" l="1"/>
  <c r="J35" i="4"/>
  <c r="J36" i="4" l="1"/>
  <c r="J13" i="4" l="1"/>
  <c r="G36" i="4"/>
</calcChain>
</file>

<file path=xl/sharedStrings.xml><?xml version="1.0" encoding="utf-8"?>
<sst xmlns="http://schemas.openxmlformats.org/spreadsheetml/2006/main" count="56" uniqueCount="48">
  <si>
    <t>SUDERINTA_____________TŪKST.EUR</t>
  </si>
  <si>
    <t>SUDERINTA___________TŪKST.EUR</t>
  </si>
  <si>
    <t>ATSAKINGAS ATSTOVAS______________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</si>
  <si>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</si>
  <si>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</si>
  <si>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</si>
  <si>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</si>
  <si>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</si>
  <si>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</si>
  <si>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</si>
  <si>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</si>
  <si>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</si>
  <si>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</si>
  <si>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</si>
  <si>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</si>
  <si>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</si>
  <si>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</si>
  <si>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</si>
  <si>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</si>
  <si>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</si>
  <si>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</si>
  <si>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</si>
  <si>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</si>
  <si>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>vnt</t>
  </si>
  <si>
    <t>m</t>
  </si>
  <si>
    <t>Tvirtinimo elementai</t>
  </si>
  <si>
    <t>Sistemos paleidimas, derinimas</t>
  </si>
  <si>
    <t>vnt.</t>
  </si>
  <si>
    <t>Žiniaraštis: Gaistinio vandentiekio sistema</t>
  </si>
  <si>
    <t>Plieninio vamzdžio fasoninės dalys</t>
  </si>
  <si>
    <t>Plieninio vamzdžio montavimo darbai</t>
  </si>
  <si>
    <t>Gaisrinis čiaupas</t>
  </si>
  <si>
    <t>Gaisrinio čiaupo montavimas</t>
  </si>
  <si>
    <t xml:space="preserve">Dažyti valcuoti plieniniai vamzdžiai  DN50 (54,9x2,9)  </t>
  </si>
  <si>
    <t>2021 M.          MĖN.        D.</t>
  </si>
  <si>
    <t>1</t>
  </si>
  <si>
    <t>2</t>
  </si>
  <si>
    <t>4</t>
  </si>
  <si>
    <t>5</t>
  </si>
  <si>
    <t>6</t>
  </si>
  <si>
    <t xml:space="preserve">Adresas:Molėtų r. sav. Joniškis Dubingių g. 35 </t>
  </si>
  <si>
    <t>Objektas: MTEP Technologinis centras</t>
  </si>
  <si>
    <t>LOKALINĖ SĄMATA NR. 20210401/ 03</t>
  </si>
  <si>
    <t xml:space="preserve">Dažyti valcuoti plieniniai vamzdžiai  DN65 (114,3x3,2)  </t>
  </si>
  <si>
    <t>3</t>
  </si>
  <si>
    <t>GAISRINIS VANDENTIEKIS</t>
  </si>
  <si>
    <t>Gesinimo stotelė, atitinkanti LST EN 12845 reikalalvimus:
1EVS vandens siurblys su elektriniu varikliu, 
Q=19,44 m3/h, H=38 m, P=5.5 kW;
2EVS vandens siurblys su elektriniu varikliu,
Q=19,44 m3/h, H=38 m, P=5.5 kW;
Slėgio palaikymo siurblys  Q=1-7  m3/h, H=45 m, P=0,84 kW.</t>
  </si>
  <si>
    <t>Gaisrinės siurblinės montavimas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</si>
</sst>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19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5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/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6" fillId="0" borderId="7" xfId="2" applyFont="1" applyBorder="1" applyAlignment="1">
      <alignment horizontal="left" vertical="top" wrapText="1"/>
    </xf>
    <xf numFmtId="0" fontId="9" fillId="0" borderId="7" xfId="2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2" fontId="6" fillId="0" borderId="13" xfId="0" applyNumberFormat="1" applyFont="1" applyBorder="1" applyAlignment="1">
      <alignment horizontal="right" vertical="center"/>
    </xf>
    <xf numFmtId="0" fontId="9" fillId="2" borderId="15" xfId="2" applyFont="1" applyFill="1" applyBorder="1" applyAlignment="1">
      <alignment horizontal="left" vertical="center" wrapText="1"/>
    </xf>
    <xf numFmtId="2" fontId="6" fillId="2" borderId="15" xfId="2" applyNumberFormat="1" applyFont="1" applyFill="1" applyBorder="1" applyAlignment="1">
      <alignment horizontal="center" vertical="center"/>
    </xf>
    <xf numFmtId="165" fontId="6" fillId="2" borderId="15" xfId="2" applyNumberFormat="1" applyFont="1" applyFill="1" applyBorder="1" applyAlignment="1">
      <alignment horizontal="center" vertical="center"/>
    </xf>
    <xf numFmtId="2" fontId="9" fillId="2" borderId="15" xfId="2" applyNumberFormat="1" applyFont="1" applyFill="1" applyBorder="1" applyAlignment="1">
      <alignment horizontal="right" vertical="center"/>
    </xf>
    <xf numFmtId="2" fontId="9" fillId="2" borderId="16" xfId="2" applyNumberFormat="1" applyFont="1" applyFill="1" applyBorder="1" applyAlignment="1">
      <alignment horizontal="right" vertical="center"/>
    </xf>
    <xf numFmtId="0" fontId="15" fillId="0" borderId="3" xfId="0" applyFont="1" applyBorder="1" applyAlignment="1">
      <alignment horizontal="left" vertical="center" wrapText="1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0" fontId="6" fillId="0" borderId="17" xfId="2" applyFont="1" applyBorder="1" applyAlignment="1">
      <alignment horizontal="center" vertical="center" wrapText="1"/>
    </xf>
    <xf numFmtId="1" fontId="6" fillId="0" borderId="19" xfId="2" applyNumberFormat="1" applyFont="1" applyBorder="1" applyAlignment="1">
      <alignment horizontal="center" vertical="center"/>
    </xf>
    <xf numFmtId="165" fontId="6" fillId="2" borderId="20" xfId="2" applyNumberFormat="1" applyFont="1" applyFill="1" applyBorder="1" applyAlignment="1">
      <alignment horizontal="center" vertical="center"/>
    </xf>
    <xf numFmtId="0" fontId="6" fillId="0" borderId="17" xfId="2" applyFont="1" applyBorder="1" applyAlignment="1">
      <alignment horizontal="left" vertical="top" wrapText="1"/>
    </xf>
    <xf numFmtId="0" fontId="6" fillId="0" borderId="3" xfId="2" applyFont="1" applyBorder="1" applyAlignment="1">
      <alignment horizontal="center" vertical="center" wrapText="1"/>
    </xf>
    <xf numFmtId="0" fontId="6" fillId="2" borderId="21" xfId="2" applyFont="1" applyFill="1" applyBorder="1" applyAlignment="1">
      <alignment horizontal="center" vertical="center" wrapText="1"/>
    </xf>
    <xf numFmtId="2" fontId="6" fillId="0" borderId="0" xfId="2" applyNumberFormat="1" applyFont="1" applyAlignment="1">
      <alignment horizontal="center" vertical="center"/>
    </xf>
    <xf numFmtId="0" fontId="6" fillId="0" borderId="7" xfId="2" applyFont="1" applyBorder="1" applyAlignment="1">
      <alignment horizontal="left" vertical="center" wrapText="1"/>
    </xf>
    <xf numFmtId="1" fontId="6" fillId="2" borderId="23" xfId="2" applyNumberFormat="1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left" vertical="center" wrapText="1"/>
    </xf>
    <xf numFmtId="2" fontId="6" fillId="2" borderId="2" xfId="2" applyNumberFormat="1" applyFont="1" applyFill="1" applyBorder="1" applyAlignment="1">
      <alignment horizontal="center" vertical="center"/>
    </xf>
    <xf numFmtId="165" fontId="6" fillId="2" borderId="2" xfId="2" applyNumberFormat="1" applyFont="1" applyFill="1" applyBorder="1" applyAlignment="1">
      <alignment horizontal="center" vertical="center"/>
    </xf>
    <xf numFmtId="2" fontId="9" fillId="2" borderId="2" xfId="2" applyNumberFormat="1" applyFont="1" applyFill="1" applyBorder="1" applyAlignment="1">
      <alignment horizontal="right" vertical="center"/>
    </xf>
    <xf numFmtId="2" fontId="9" fillId="2" borderId="24" xfId="2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9" fillId="0" borderId="3" xfId="2" applyFont="1" applyBorder="1" applyAlignment="1">
      <alignment horizontal="left" vertical="center"/>
    </xf>
    <xf numFmtId="2" fontId="9" fillId="0" borderId="3" xfId="0" applyNumberFormat="1" applyFont="1" applyBorder="1" applyAlignment="1">
      <alignment vertical="center" wrapText="1"/>
    </xf>
    <xf numFmtId="1" fontId="6" fillId="0" borderId="3" xfId="2" quotePrefix="1" applyNumberFormat="1" applyFont="1" applyBorder="1" applyAlignment="1">
      <alignment horizontal="center" vertical="center"/>
    </xf>
    <xf numFmtId="0" fontId="6" fillId="0" borderId="3" xfId="2" applyFont="1" applyBorder="1" applyAlignment="1">
      <alignment horizontal="left" vertical="center" wrapText="1"/>
    </xf>
    <xf numFmtId="2" fontId="6" fillId="0" borderId="3" xfId="2" applyNumberFormat="1" applyFont="1" applyBorder="1" applyAlignment="1">
      <alignment horizontal="center" vertical="center"/>
    </xf>
    <xf numFmtId="165" fontId="6" fillId="0" borderId="3" xfId="2" applyNumberFormat="1" applyFont="1" applyBorder="1" applyAlignment="1">
      <alignment horizontal="center" vertical="center"/>
    </xf>
    <xf numFmtId="2" fontId="6" fillId="0" borderId="3" xfId="2" applyNumberFormat="1" applyFont="1" applyBorder="1" applyAlignment="1">
      <alignment horizontal="right" vertical="center"/>
    </xf>
    <xf numFmtId="0" fontId="15" fillId="0" borderId="3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" fontId="6" fillId="0" borderId="3" xfId="2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1" fontId="9" fillId="0" borderId="19" xfId="2" applyNumberFormat="1" applyFont="1" applyBorder="1" applyAlignment="1">
      <alignment horizontal="center" vertical="center"/>
    </xf>
    <xf numFmtId="1" fontId="9" fillId="0" borderId="18" xfId="2" applyNumberFormat="1" applyFont="1" applyBorder="1" applyAlignment="1">
      <alignment horizontal="center" vertical="center"/>
    </xf>
    <xf numFmtId="1" fontId="9" fillId="0" borderId="22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6"/>
  <sheetViews>
    <sheetView tabSelected="1" zoomScaleNormal="100" workbookViewId="0">
      <selection activeCell="F27" sqref="F27:I31"/>
    </sheetView>
  </sheetViews>
  <sheetFormatPr baseColWidth="10" defaultColWidth="8.6640625" defaultRowHeight="13" x14ac:dyDescent="0.15"/>
  <cols>
    <col min="1" max="1" width="5.33203125" style="1" customWidth="1"/>
    <col min="2" max="2" width="2.5" style="1" customWidth="1"/>
    <col min="3" max="3" width="25.83203125" style="1" customWidth="1"/>
    <col min="4" max="4" width="6.6640625" style="1" customWidth="1"/>
    <col min="5" max="5" width="6.33203125" style="1" bestFit="1" customWidth="1"/>
    <col min="6" max="6" width="8.1640625" style="1" customWidth="1"/>
    <col min="7" max="7" width="8.83203125" style="1" customWidth="1"/>
    <col min="8" max="8" width="7.5" style="1" customWidth="1"/>
    <col min="9" max="9" width="12" style="5" customWidth="1"/>
    <col min="10" max="10" width="14.1640625" style="1" customWidth="1"/>
    <col min="11" max="13" width="8.6640625" style="3"/>
    <col min="14" max="16384" width="8.6640625" style="4"/>
  </cols>
  <sheetData>
    <row r="1" spans="1:10" x14ac:dyDescent="0.15">
      <c r="B1" s="1" t="s">
        <v>0</v>
      </c>
      <c r="I1" s="2" t="s">
        <v>1</v>
      </c>
    </row>
    <row r="3" spans="1:10" x14ac:dyDescent="0.15">
      <c r="B3" s="1" t="s">
        <v>2</v>
      </c>
      <c r="I3" s="2" t="s">
        <v>2</v>
      </c>
    </row>
    <row r="5" spans="1:10" ht="12.75" customHeight="1" x14ac:dyDescent="0.15">
      <c r="B5" s="88" t="s">
        <v>34</v>
      </c>
      <c r="C5" s="88"/>
      <c r="G5" s="89" t="s">
        <v>34</v>
      </c>
      <c r="H5" s="89"/>
      <c r="I5" s="89"/>
    </row>
    <row r="6" spans="1:10" x14ac:dyDescent="0.15">
      <c r="B6" s="6"/>
    </row>
    <row r="7" spans="1:10" ht="23" x14ac:dyDescent="0.15">
      <c r="B7" s="7"/>
    </row>
    <row r="9" spans="1:10" x14ac:dyDescent="0.15">
      <c r="B9" s="90" t="s">
        <v>42</v>
      </c>
      <c r="C9" s="90"/>
      <c r="D9" s="90"/>
      <c r="E9" s="90"/>
      <c r="F9" s="90"/>
      <c r="G9" s="90"/>
      <c r="H9" s="90"/>
      <c r="I9" s="90"/>
    </row>
    <row r="11" spans="1:10" x14ac:dyDescent="0.15">
      <c r="A11" s="8"/>
      <c r="B11" s="91" t="s">
        <v>40</v>
      </c>
      <c r="C11" s="91"/>
      <c r="D11" s="91"/>
      <c r="E11" s="91"/>
      <c r="F11" s="91"/>
      <c r="G11" s="91"/>
      <c r="H11" s="59"/>
      <c r="I11" s="9"/>
      <c r="J11" s="59"/>
    </row>
    <row r="12" spans="1:10" ht="14" thickBot="1" x14ac:dyDescent="0.2">
      <c r="A12" s="8"/>
      <c r="B12" s="91" t="s">
        <v>41</v>
      </c>
      <c r="C12" s="91"/>
      <c r="D12" s="91"/>
      <c r="E12" s="91"/>
      <c r="F12" s="91"/>
      <c r="G12" s="91"/>
      <c r="H12" s="10"/>
      <c r="I12" s="10"/>
      <c r="J12" s="10"/>
    </row>
    <row r="13" spans="1:10" ht="15" customHeight="1" thickTop="1" thickBot="1" x14ac:dyDescent="0.2">
      <c r="A13" s="11"/>
      <c r="B13" s="87" t="s">
        <v>28</v>
      </c>
      <c r="C13" s="87"/>
      <c r="D13" s="87"/>
      <c r="E13" s="87"/>
      <c r="F13" s="87"/>
      <c r="G13" s="87"/>
      <c r="H13" s="12" t="s">
        <v>3</v>
      </c>
      <c r="I13" s="12"/>
      <c r="J13" s="13">
        <f>J36</f>
        <v>0</v>
      </c>
    </row>
    <row r="14" spans="1:10" ht="15" thickTop="1" thickBot="1" x14ac:dyDescent="0.2">
      <c r="A14" s="14"/>
      <c r="B14" s="58"/>
      <c r="C14" s="15"/>
      <c r="D14" s="15"/>
      <c r="E14" s="15"/>
      <c r="F14" s="10"/>
      <c r="G14" s="10"/>
      <c r="H14" s="10"/>
      <c r="I14" s="10"/>
      <c r="J14" s="10"/>
    </row>
    <row r="15" spans="1:10" ht="12.75" customHeight="1" x14ac:dyDescent="0.15">
      <c r="A15" s="95" t="s">
        <v>4</v>
      </c>
      <c r="B15" s="32"/>
      <c r="C15" s="97" t="s">
        <v>5</v>
      </c>
      <c r="D15" s="97" t="s">
        <v>6</v>
      </c>
      <c r="E15" s="97" t="s">
        <v>7</v>
      </c>
      <c r="F15" s="33" t="s">
        <v>8</v>
      </c>
      <c r="G15" s="34"/>
      <c r="H15" s="34"/>
      <c r="I15" s="99" t="s">
        <v>9</v>
      </c>
      <c r="J15" s="101" t="s">
        <v>10</v>
      </c>
    </row>
    <row r="16" spans="1:10" ht="28" x14ac:dyDescent="0.15">
      <c r="A16" s="96"/>
      <c r="B16" s="35"/>
      <c r="C16" s="98"/>
      <c r="D16" s="98"/>
      <c r="E16" s="98"/>
      <c r="F16" s="60" t="s">
        <v>11</v>
      </c>
      <c r="G16" s="60" t="s">
        <v>12</v>
      </c>
      <c r="H16" s="60" t="s">
        <v>13</v>
      </c>
      <c r="I16" s="100"/>
      <c r="J16" s="102"/>
    </row>
    <row r="17" spans="1:13" x14ac:dyDescent="0.15">
      <c r="A17" s="56">
        <v>1</v>
      </c>
      <c r="B17" s="35">
        <v>2</v>
      </c>
      <c r="C17" s="35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57">
        <v>9</v>
      </c>
      <c r="J17" s="37">
        <v>10</v>
      </c>
    </row>
    <row r="18" spans="1:13" x14ac:dyDescent="0.15">
      <c r="A18" s="92" t="s">
        <v>45</v>
      </c>
      <c r="B18" s="93"/>
      <c r="C18" s="93"/>
      <c r="D18" s="93"/>
      <c r="E18" s="93"/>
      <c r="F18" s="93"/>
      <c r="G18" s="93"/>
      <c r="H18" s="93"/>
      <c r="I18" s="93"/>
      <c r="J18" s="94"/>
    </row>
    <row r="19" spans="1:13" s="16" customFormat="1" x14ac:dyDescent="0.15">
      <c r="A19" s="76"/>
      <c r="B19" s="76"/>
      <c r="C19" s="77" t="s">
        <v>14</v>
      </c>
      <c r="D19" s="76"/>
      <c r="E19" s="76"/>
      <c r="F19" s="76"/>
      <c r="G19" s="76"/>
      <c r="H19" s="76"/>
      <c r="I19" s="78"/>
      <c r="J19" s="76"/>
      <c r="K19" s="3"/>
      <c r="L19" s="3"/>
      <c r="M19" s="3"/>
    </row>
    <row r="20" spans="1:13" s="16" customFormat="1" ht="168" x14ac:dyDescent="0.15">
      <c r="A20" s="79" t="s">
        <v>35</v>
      </c>
      <c r="B20" s="76"/>
      <c r="C20" s="80" t="s">
        <v>46</v>
      </c>
      <c r="D20" s="81" t="s">
        <v>22</v>
      </c>
      <c r="E20" s="82">
        <v>1</v>
      </c>
      <c r="F20" s="83"/>
      <c r="G20" s="83"/>
      <c r="H20" s="83"/>
      <c r="I20" s="83"/>
      <c r="J20" s="83">
        <f t="shared" ref="J20" si="0">SUM(F20:H20)</f>
        <v>0</v>
      </c>
      <c r="K20" s="3"/>
      <c r="L20" s="3"/>
      <c r="M20" s="3"/>
    </row>
    <row r="21" spans="1:13" s="16" customFormat="1" ht="27" customHeight="1" x14ac:dyDescent="0.15">
      <c r="A21" s="79" t="s">
        <v>36</v>
      </c>
      <c r="B21" s="84"/>
      <c r="C21" s="85" t="s">
        <v>33</v>
      </c>
      <c r="D21" s="81" t="s">
        <v>24</v>
      </c>
      <c r="E21" s="82">
        <v>105</v>
      </c>
      <c r="F21" s="83"/>
      <c r="G21" s="83"/>
      <c r="H21" s="83"/>
      <c r="I21" s="83"/>
      <c r="J21" s="83">
        <f t="shared" ref="J21:J25" si="1">SUM(F21:H21)</f>
        <v>0</v>
      </c>
      <c r="K21" s="3"/>
      <c r="L21" s="3"/>
      <c r="M21" s="3"/>
    </row>
    <row r="22" spans="1:13" s="16" customFormat="1" ht="27" customHeight="1" x14ac:dyDescent="0.15">
      <c r="A22" s="79" t="s">
        <v>44</v>
      </c>
      <c r="B22" s="84"/>
      <c r="C22" s="85" t="s">
        <v>43</v>
      </c>
      <c r="D22" s="81" t="s">
        <v>24</v>
      </c>
      <c r="E22" s="82">
        <v>65</v>
      </c>
      <c r="F22" s="83"/>
      <c r="G22" s="83"/>
      <c r="H22" s="83"/>
      <c r="I22" s="83"/>
      <c r="J22" s="83">
        <f t="shared" si="1"/>
        <v>0</v>
      </c>
      <c r="K22" s="3"/>
      <c r="L22" s="3"/>
      <c r="M22" s="67"/>
    </row>
    <row r="23" spans="1:13" s="16" customFormat="1" ht="32.25" customHeight="1" x14ac:dyDescent="0.15">
      <c r="A23" s="79" t="s">
        <v>37</v>
      </c>
      <c r="B23" s="84"/>
      <c r="C23" s="85" t="s">
        <v>29</v>
      </c>
      <c r="D23" s="81" t="s">
        <v>22</v>
      </c>
      <c r="E23" s="82">
        <v>1</v>
      </c>
      <c r="F23" s="83"/>
      <c r="G23" s="83"/>
      <c r="H23" s="83"/>
      <c r="I23" s="83"/>
      <c r="J23" s="83">
        <f t="shared" si="1"/>
        <v>0</v>
      </c>
      <c r="K23" s="3"/>
      <c r="L23" s="67"/>
      <c r="M23" s="67"/>
    </row>
    <row r="24" spans="1:13" s="16" customFormat="1" ht="14" x14ac:dyDescent="0.15">
      <c r="A24" s="79" t="s">
        <v>38</v>
      </c>
      <c r="B24" s="84"/>
      <c r="C24" s="55" t="s">
        <v>31</v>
      </c>
      <c r="D24" s="81" t="s">
        <v>23</v>
      </c>
      <c r="E24" s="86">
        <v>11</v>
      </c>
      <c r="F24" s="83"/>
      <c r="G24" s="83"/>
      <c r="H24" s="83"/>
      <c r="I24" s="83"/>
      <c r="J24" s="83">
        <f t="shared" ref="J24" si="2">SUM(F24:H24)</f>
        <v>0</v>
      </c>
      <c r="K24" s="3"/>
      <c r="L24" s="3"/>
      <c r="M24" s="3"/>
    </row>
    <row r="25" spans="1:13" s="16" customFormat="1" ht="17.25" customHeight="1" x14ac:dyDescent="0.15">
      <c r="A25" s="79" t="s">
        <v>39</v>
      </c>
      <c r="B25" s="84"/>
      <c r="C25" s="85" t="s">
        <v>25</v>
      </c>
      <c r="D25" s="81" t="s">
        <v>22</v>
      </c>
      <c r="E25" s="82">
        <v>1</v>
      </c>
      <c r="F25" s="83"/>
      <c r="G25" s="83"/>
      <c r="H25" s="83"/>
      <c r="I25" s="83"/>
      <c r="J25" s="83">
        <f t="shared" si="1"/>
        <v>0</v>
      </c>
      <c r="K25" s="3"/>
      <c r="L25" s="3"/>
      <c r="M25" s="3"/>
    </row>
    <row r="26" spans="1:13" s="16" customFormat="1" ht="14" x14ac:dyDescent="0.15">
      <c r="A26" s="69"/>
      <c r="B26" s="70"/>
      <c r="C26" s="71" t="s">
        <v>15</v>
      </c>
      <c r="D26" s="72"/>
      <c r="E26" s="73"/>
      <c r="F26" s="74">
        <f>SUM(F21:F25)</f>
        <v>0</v>
      </c>
      <c r="G26" s="74">
        <f>SUM(G20:G25)</f>
        <v>0</v>
      </c>
      <c r="H26" s="74">
        <f>SUM(H21:H25)</f>
        <v>0</v>
      </c>
      <c r="I26" s="74"/>
      <c r="J26" s="75">
        <f>F26+G26+H26</f>
        <v>0</v>
      </c>
      <c r="K26" s="3"/>
      <c r="L26" s="3"/>
      <c r="M26" s="3"/>
    </row>
    <row r="27" spans="1:13" s="16" customFormat="1" ht="14" x14ac:dyDescent="0.15">
      <c r="A27" s="38"/>
      <c r="B27" s="39"/>
      <c r="C27" s="45" t="s">
        <v>16</v>
      </c>
      <c r="D27" s="40"/>
      <c r="E27" s="41"/>
      <c r="F27" s="42"/>
      <c r="G27" s="42"/>
      <c r="H27" s="42"/>
      <c r="I27" s="42"/>
      <c r="J27" s="43"/>
      <c r="K27" s="3"/>
      <c r="L27" s="3"/>
      <c r="M27" s="3"/>
    </row>
    <row r="28" spans="1:13" s="16" customFormat="1" ht="14" x14ac:dyDescent="0.15">
      <c r="A28" s="38">
        <v>1</v>
      </c>
      <c r="B28" s="39"/>
      <c r="C28" s="68" t="s">
        <v>47</v>
      </c>
      <c r="D28" s="40" t="s">
        <v>22</v>
      </c>
      <c r="E28" s="41">
        <v>1</v>
      </c>
      <c r="F28" s="46"/>
      <c r="G28" s="42"/>
      <c r="H28" s="42"/>
      <c r="I28" s="42"/>
      <c r="J28" s="43">
        <f t="shared" ref="J28" si="3">SUM(F28:H28)</f>
        <v>0</v>
      </c>
      <c r="K28" s="3"/>
      <c r="L28" s="3"/>
      <c r="M28" s="3"/>
    </row>
    <row r="29" spans="1:13" s="16" customFormat="1" ht="28" x14ac:dyDescent="0.15">
      <c r="A29" s="38">
        <v>2</v>
      </c>
      <c r="B29" s="39"/>
      <c r="C29" s="44" t="s">
        <v>30</v>
      </c>
      <c r="D29" s="40" t="s">
        <v>24</v>
      </c>
      <c r="E29" s="41">
        <f>+E21+E22</f>
        <v>170</v>
      </c>
      <c r="F29" s="46"/>
      <c r="G29" s="46"/>
      <c r="H29" s="46"/>
      <c r="I29" s="46"/>
      <c r="J29" s="49">
        <f t="shared" ref="J29" si="4">SUM(F29:H29)</f>
        <v>0</v>
      </c>
      <c r="K29" s="3"/>
      <c r="L29" s="3"/>
      <c r="M29" s="3"/>
    </row>
    <row r="30" spans="1:13" s="16" customFormat="1" ht="14" x14ac:dyDescent="0.15">
      <c r="A30" s="62">
        <v>3</v>
      </c>
      <c r="B30" s="61"/>
      <c r="C30" s="44" t="s">
        <v>32</v>
      </c>
      <c r="D30" s="40" t="s">
        <v>27</v>
      </c>
      <c r="E30" s="41">
        <v>11</v>
      </c>
      <c r="F30" s="46"/>
      <c r="G30" s="46"/>
      <c r="H30" s="46"/>
      <c r="I30" s="46"/>
      <c r="J30" s="49">
        <f t="shared" ref="J30" si="5">SUM(F30:H30)</f>
        <v>0</v>
      </c>
      <c r="K30" s="3"/>
      <c r="L30" s="3"/>
      <c r="M30" s="3"/>
    </row>
    <row r="31" spans="1:13" s="16" customFormat="1" ht="14" x14ac:dyDescent="0.15">
      <c r="A31" s="62">
        <v>4</v>
      </c>
      <c r="B31" s="65"/>
      <c r="C31" s="64" t="s">
        <v>26</v>
      </c>
      <c r="D31" s="40" t="s">
        <v>22</v>
      </c>
      <c r="E31" s="41">
        <v>1</v>
      </c>
      <c r="F31" s="46"/>
      <c r="G31" s="46"/>
      <c r="H31" s="46"/>
      <c r="I31" s="46"/>
      <c r="J31" s="49">
        <f t="shared" ref="J31" si="6">SUM(F31:H31)</f>
        <v>0</v>
      </c>
      <c r="K31" s="3"/>
      <c r="L31" s="3"/>
      <c r="M31" s="3"/>
    </row>
    <row r="32" spans="1:13" s="16" customFormat="1" ht="15" thickBot="1" x14ac:dyDescent="0.2">
      <c r="A32" s="63"/>
      <c r="B32" s="66"/>
      <c r="C32" s="50" t="s">
        <v>17</v>
      </c>
      <c r="D32" s="51"/>
      <c r="E32" s="52"/>
      <c r="F32" s="53">
        <f>SUM(F28:F31)</f>
        <v>0</v>
      </c>
      <c r="G32" s="53">
        <f>SUM(G29:G31)</f>
        <v>0</v>
      </c>
      <c r="H32" s="53">
        <f>SUM(H28:H31)</f>
        <v>0</v>
      </c>
      <c r="I32" s="53"/>
      <c r="J32" s="54">
        <f>F32+G32+H32</f>
        <v>0</v>
      </c>
      <c r="K32" s="3"/>
      <c r="L32" s="3"/>
      <c r="M32" s="3"/>
    </row>
    <row r="33" spans="1:13" s="16" customFormat="1" ht="14" x14ac:dyDescent="0.15">
      <c r="A33" s="18"/>
      <c r="B33" s="17"/>
      <c r="C33" s="47" t="s">
        <v>18</v>
      </c>
      <c r="D33" s="19"/>
      <c r="E33" s="20"/>
      <c r="F33" s="48">
        <f>F26+F32</f>
        <v>0</v>
      </c>
      <c r="G33" s="48">
        <f>G26+G32</f>
        <v>0</v>
      </c>
      <c r="H33" s="48">
        <f>H26+H32</f>
        <v>0</v>
      </c>
      <c r="I33" s="21"/>
      <c r="J33" s="22">
        <f>F33+G33+H33</f>
        <v>0</v>
      </c>
      <c r="K33" s="3"/>
      <c r="L33" s="3"/>
      <c r="M33" s="3"/>
    </row>
    <row r="34" spans="1:13" s="16" customFormat="1" x14ac:dyDescent="0.15">
      <c r="A34" s="1"/>
      <c r="B34" s="1"/>
      <c r="C34" s="23" t="s">
        <v>19</v>
      </c>
      <c r="D34" s="24"/>
      <c r="E34" s="25"/>
      <c r="F34" s="15"/>
      <c r="G34" s="26">
        <f>F33</f>
        <v>0</v>
      </c>
      <c r="H34" s="26">
        <f>G33</f>
        <v>0</v>
      </c>
      <c r="I34" s="27">
        <f>H33</f>
        <v>0</v>
      </c>
      <c r="J34" s="28">
        <f>G34+H34+I34</f>
        <v>0</v>
      </c>
      <c r="K34" s="3"/>
      <c r="L34" s="3"/>
      <c r="M34" s="3"/>
    </row>
    <row r="35" spans="1:13" s="16" customFormat="1" x14ac:dyDescent="0.15">
      <c r="A35" s="1"/>
      <c r="B35" s="1"/>
      <c r="C35" s="8"/>
      <c r="D35" s="1" t="s">
        <v>20</v>
      </c>
      <c r="E35" s="15"/>
      <c r="F35" s="29"/>
      <c r="G35" s="30">
        <v>0.21</v>
      </c>
      <c r="H35" s="30">
        <v>0.21</v>
      </c>
      <c r="I35" s="30">
        <v>0.21</v>
      </c>
      <c r="J35" s="28">
        <f>ROUND(G34*G35+H34*H35+I34*I35,2)</f>
        <v>0</v>
      </c>
      <c r="K35" s="3"/>
      <c r="L35" s="3"/>
      <c r="M35" s="3"/>
    </row>
    <row r="36" spans="1:13" s="16" customFormat="1" x14ac:dyDescent="0.15">
      <c r="A36" s="1"/>
      <c r="B36" s="1"/>
      <c r="C36" s="23" t="s">
        <v>21</v>
      </c>
      <c r="D36" s="31"/>
      <c r="E36" s="24"/>
      <c r="F36" s="24"/>
      <c r="G36" s="27">
        <f>IF(G34&lt;&gt;0,J36-H36-I36,0)</f>
        <v>0</v>
      </c>
      <c r="H36" s="27">
        <f>ROUND(H35*H34+H34,2)</f>
        <v>0</v>
      </c>
      <c r="I36" s="27">
        <f>I34*1.21</f>
        <v>0</v>
      </c>
      <c r="J36" s="28">
        <f>J34+J35</f>
        <v>0</v>
      </c>
      <c r="K36" s="3"/>
      <c r="L36" s="3"/>
      <c r="M36" s="3"/>
    </row>
    <row r="37" spans="1:13" s="16" customFormat="1" x14ac:dyDescent="0.15">
      <c r="A37" s="1"/>
      <c r="B37" s="1"/>
      <c r="C37" s="1"/>
      <c r="D37" s="1"/>
      <c r="E37" s="1"/>
      <c r="F37" s="1"/>
      <c r="G37" s="1"/>
      <c r="H37" s="1"/>
      <c r="I37" s="5"/>
      <c r="J37" s="1"/>
      <c r="K37" s="3"/>
      <c r="L37" s="3"/>
      <c r="M37" s="3"/>
    </row>
    <row r="38" spans="1:13" s="16" customFormat="1" x14ac:dyDescent="0.15">
      <c r="A38" s="1"/>
      <c r="B38" s="1"/>
      <c r="C38" s="1"/>
      <c r="D38" s="1"/>
      <c r="E38" s="1"/>
      <c r="F38" s="1"/>
      <c r="G38" s="1"/>
      <c r="H38" s="1"/>
      <c r="I38" s="5"/>
      <c r="J38" s="1"/>
      <c r="K38" s="3"/>
      <c r="L38" s="3"/>
      <c r="M38" s="3"/>
    </row>
    <row r="39" spans="1:13" s="16" customFormat="1" x14ac:dyDescent="0.15">
      <c r="A39" s="1"/>
      <c r="B39" s="1"/>
      <c r="C39" s="1"/>
      <c r="D39" s="1"/>
      <c r="E39" s="1"/>
      <c r="F39" s="1"/>
      <c r="G39" s="1"/>
      <c r="H39" s="1"/>
      <c r="I39" s="5"/>
      <c r="J39" s="1"/>
      <c r="K39" s="3"/>
      <c r="L39" s="3"/>
      <c r="M39" s="3"/>
    </row>
    <row r="40" spans="1:13" s="16" customFormat="1" x14ac:dyDescent="0.15">
      <c r="A40" s="1"/>
      <c r="B40" s="1"/>
      <c r="C40" s="1"/>
      <c r="D40" s="1"/>
      <c r="E40" s="1"/>
      <c r="F40" s="1"/>
      <c r="G40" s="1"/>
      <c r="H40" s="1"/>
      <c r="I40" s="5"/>
      <c r="J40" s="1"/>
      <c r="K40" s="3"/>
      <c r="L40" s="3"/>
      <c r="M40" s="3"/>
    </row>
    <row r="41" spans="1:13" s="16" customFormat="1" x14ac:dyDescent="0.15">
      <c r="A41" s="1"/>
      <c r="B41" s="1"/>
      <c r="C41" s="1"/>
      <c r="D41" s="1"/>
      <c r="E41" s="1"/>
      <c r="F41" s="1"/>
      <c r="G41" s="1"/>
      <c r="H41" s="1"/>
      <c r="I41" s="5"/>
      <c r="J41" s="1"/>
      <c r="K41" s="3"/>
      <c r="L41" s="3"/>
      <c r="M41" s="3"/>
    </row>
    <row r="42" spans="1:13" s="16" customFormat="1" x14ac:dyDescent="0.15">
      <c r="A42" s="1"/>
      <c r="B42" s="1"/>
      <c r="C42" s="1"/>
      <c r="D42" s="1"/>
      <c r="E42" s="1"/>
      <c r="F42" s="1"/>
      <c r="G42" s="1"/>
      <c r="H42" s="1"/>
      <c r="I42" s="5"/>
      <c r="J42" s="1"/>
      <c r="K42" s="3"/>
      <c r="L42" s="3"/>
      <c r="M42" s="3"/>
    </row>
    <row r="43" spans="1:13" s="16" customFormat="1" x14ac:dyDescent="0.15">
      <c r="A43" s="1"/>
      <c r="B43" s="1"/>
      <c r="C43" s="1"/>
      <c r="D43" s="1"/>
      <c r="E43" s="1"/>
      <c r="F43" s="1"/>
      <c r="G43" s="1"/>
      <c r="H43" s="1"/>
      <c r="I43" s="5"/>
      <c r="J43" s="1"/>
      <c r="K43" s="3"/>
      <c r="L43" s="3"/>
      <c r="M43" s="3"/>
    </row>
    <row r="44" spans="1:13" s="16" customFormat="1" x14ac:dyDescent="0.15">
      <c r="A44" s="1"/>
      <c r="B44" s="1"/>
      <c r="C44" s="1"/>
      <c r="D44" s="1"/>
      <c r="E44" s="1"/>
      <c r="F44" s="1"/>
      <c r="G44" s="1"/>
      <c r="H44" s="1"/>
      <c r="I44" s="5"/>
      <c r="J44" s="1"/>
      <c r="K44" s="3"/>
      <c r="L44" s="3"/>
      <c r="M44" s="3"/>
    </row>
    <row r="45" spans="1:13" s="16" customFormat="1" x14ac:dyDescent="0.15">
      <c r="A45" s="1"/>
      <c r="B45" s="1"/>
      <c r="C45" s="1"/>
      <c r="D45" s="1"/>
      <c r="E45" s="1"/>
      <c r="F45" s="1"/>
      <c r="G45" s="1"/>
      <c r="H45" s="1"/>
      <c r="I45" s="5"/>
      <c r="J45" s="1"/>
      <c r="K45" s="3"/>
      <c r="L45" s="3"/>
      <c r="M45" s="3"/>
    </row>
    <row r="46" spans="1:13" s="16" customFormat="1" x14ac:dyDescent="0.15">
      <c r="A46" s="1"/>
      <c r="B46" s="1"/>
      <c r="C46" s="1"/>
      <c r="D46" s="1"/>
      <c r="E46" s="1"/>
      <c r="F46" s="1"/>
      <c r="G46" s="1"/>
      <c r="H46" s="1"/>
      <c r="I46" s="5"/>
      <c r="J46" s="1"/>
      <c r="K46" s="3"/>
      <c r="L46" s="3"/>
      <c r="M46" s="3"/>
    </row>
    <row r="47" spans="1:13" s="16" customFormat="1" x14ac:dyDescent="0.15">
      <c r="A47" s="1"/>
      <c r="B47" s="1"/>
      <c r="C47" s="1"/>
      <c r="D47" s="1"/>
      <c r="E47" s="1"/>
      <c r="F47" s="1"/>
      <c r="G47" s="1"/>
      <c r="H47" s="1"/>
      <c r="I47" s="5"/>
      <c r="J47" s="1"/>
      <c r="K47" s="3"/>
      <c r="L47" s="3"/>
      <c r="M47" s="3"/>
    </row>
    <row r="48" spans="1:13" s="16" customFormat="1" ht="41.25" customHeight="1" x14ac:dyDescent="0.15">
      <c r="A48" s="1"/>
      <c r="B48" s="1"/>
      <c r="C48" s="1"/>
      <c r="D48" s="1"/>
      <c r="E48" s="1"/>
      <c r="F48" s="1"/>
      <c r="G48" s="1"/>
      <c r="H48" s="1"/>
      <c r="I48" s="5"/>
      <c r="J48" s="1"/>
      <c r="K48" s="3"/>
      <c r="L48" s="3"/>
      <c r="M48" s="3"/>
    </row>
    <row r="49" spans="1:13" s="16" customFormat="1" x14ac:dyDescent="0.15">
      <c r="A49" s="1"/>
      <c r="B49" s="1"/>
      <c r="C49" s="1"/>
      <c r="D49" s="1"/>
      <c r="E49" s="1"/>
      <c r="F49" s="1"/>
      <c r="G49" s="1"/>
      <c r="H49" s="1"/>
      <c r="I49" s="5"/>
      <c r="J49" s="1"/>
      <c r="K49" s="3"/>
      <c r="L49" s="3"/>
      <c r="M49" s="3"/>
    </row>
    <row r="50" spans="1:13" s="16" customFormat="1" x14ac:dyDescent="0.15">
      <c r="A50" s="1"/>
      <c r="B50" s="1"/>
      <c r="C50" s="1"/>
      <c r="D50" s="1"/>
      <c r="E50" s="1"/>
      <c r="F50" s="1"/>
      <c r="G50" s="1"/>
      <c r="H50" s="1"/>
      <c r="I50" s="5"/>
      <c r="J50" s="1"/>
      <c r="K50" s="3"/>
      <c r="L50" s="3"/>
      <c r="M50" s="3"/>
    </row>
    <row r="51" spans="1:13" s="16" customFormat="1" ht="40.5" customHeight="1" x14ac:dyDescent="0.1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</row>
    <row r="52" spans="1:13" s="16" customFormat="1" x14ac:dyDescent="0.1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</row>
    <row r="53" spans="1:13" s="16" customFormat="1" x14ac:dyDescent="0.1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</row>
    <row r="54" spans="1:13" s="16" customFormat="1" x14ac:dyDescent="0.1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</row>
    <row r="55" spans="1:13" s="16" customFormat="1" x14ac:dyDescent="0.1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</row>
    <row r="56" spans="1:13" s="16" customFormat="1" x14ac:dyDescent="0.1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</row>
    <row r="57" spans="1:13" s="16" customFormat="1" x14ac:dyDescent="0.1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</row>
    <row r="58" spans="1:13" s="16" customFormat="1" x14ac:dyDescent="0.1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</row>
    <row r="59" spans="1:13" s="16" customFormat="1" x14ac:dyDescent="0.1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</row>
    <row r="60" spans="1:13" s="16" customFormat="1" x14ac:dyDescent="0.1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</row>
    <row r="61" spans="1:13" s="16" customFormat="1" x14ac:dyDescent="0.1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</row>
    <row r="62" spans="1:13" s="16" customFormat="1" x14ac:dyDescent="0.1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</row>
    <row r="63" spans="1:13" s="16" customFormat="1" x14ac:dyDescent="0.1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</row>
    <row r="64" spans="1:13" s="16" customFormat="1" ht="39" customHeight="1" x14ac:dyDescent="0.1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</row>
    <row r="65" spans="1:13" s="16" customFormat="1" ht="41.25" customHeight="1" x14ac:dyDescent="0.1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</row>
    <row r="66" spans="1:13" s="16" customFormat="1" ht="29.25" customHeight="1" x14ac:dyDescent="0.1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</row>
    <row r="67" spans="1:13" s="16" customFormat="1" x14ac:dyDescent="0.1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</row>
    <row r="68" spans="1:13" s="16" customFormat="1" x14ac:dyDescent="0.1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</row>
    <row r="69" spans="1:13" s="16" customFormat="1" x14ac:dyDescent="0.1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</row>
    <row r="70" spans="1:13" s="16" customFormat="1" x14ac:dyDescent="0.1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</row>
    <row r="71" spans="1:13" s="16" customFormat="1" x14ac:dyDescent="0.1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</row>
    <row r="72" spans="1:13" s="16" customFormat="1" x14ac:dyDescent="0.1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</row>
    <row r="73" spans="1:13" s="16" customFormat="1" x14ac:dyDescent="0.1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</row>
    <row r="74" spans="1:13" s="16" customFormat="1" x14ac:dyDescent="0.1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</row>
    <row r="75" spans="1:13" s="16" customFormat="1" x14ac:dyDescent="0.1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</row>
    <row r="76" spans="1:13" s="16" customFormat="1" x14ac:dyDescent="0.1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</row>
    <row r="77" spans="1:13" s="16" customFormat="1" x14ac:dyDescent="0.1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</row>
    <row r="78" spans="1:13" s="16" customFormat="1" x14ac:dyDescent="0.1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</row>
    <row r="79" spans="1:13" s="16" customFormat="1" x14ac:dyDescent="0.1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</row>
    <row r="80" spans="1:13" s="16" customFormat="1" x14ac:dyDescent="0.1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</row>
    <row r="81" spans="1:13" s="16" customFormat="1" x14ac:dyDescent="0.1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</row>
    <row r="82" spans="1:13" s="16" customFormat="1" x14ac:dyDescent="0.1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</row>
    <row r="83" spans="1:13" s="16" customFormat="1" x14ac:dyDescent="0.1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</row>
    <row r="84" spans="1:13" s="16" customFormat="1" ht="13.5" customHeight="1" x14ac:dyDescent="0.1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</row>
    <row r="85" spans="1:13" s="16" customFormat="1" ht="16.5" customHeight="1" x14ac:dyDescent="0.1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</row>
    <row r="86" spans="1:13" s="16" customFormat="1" x14ac:dyDescent="0.1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</row>
    <row r="87" spans="1:13" s="16" customFormat="1" x14ac:dyDescent="0.1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</row>
    <row r="88" spans="1:13" s="16" customFormat="1" x14ac:dyDescent="0.1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</row>
    <row r="89" spans="1:13" s="16" customFormat="1" x14ac:dyDescent="0.1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</row>
    <row r="90" spans="1:13" s="16" customFormat="1" x14ac:dyDescent="0.1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</row>
    <row r="91" spans="1:13" s="16" customFormat="1" x14ac:dyDescent="0.1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</row>
    <row r="92" spans="1:13" s="16" customFormat="1" x14ac:dyDescent="0.1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</row>
    <row r="93" spans="1:13" s="16" customFormat="1" x14ac:dyDescent="0.1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</row>
    <row r="94" spans="1:13" s="16" customFormat="1" x14ac:dyDescent="0.1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</row>
    <row r="95" spans="1:13" s="16" customFormat="1" x14ac:dyDescent="0.1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</row>
    <row r="96" spans="1:13" s="16" customFormat="1" x14ac:dyDescent="0.1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</row>
    <row r="97" spans="1:13" s="16" customFormat="1" x14ac:dyDescent="0.1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</row>
    <row r="98" spans="1:13" s="16" customFormat="1" x14ac:dyDescent="0.1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</row>
    <row r="99" spans="1:13" s="16" customFormat="1" x14ac:dyDescent="0.1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</row>
    <row r="100" spans="1:13" s="16" customFormat="1" x14ac:dyDescent="0.1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</row>
    <row r="101" spans="1:13" s="16" customFormat="1" x14ac:dyDescent="0.1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</row>
    <row r="102" spans="1:13" s="16" customFormat="1" x14ac:dyDescent="0.1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</row>
    <row r="103" spans="1:13" s="16" customFormat="1" x14ac:dyDescent="0.1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</row>
    <row r="104" spans="1:13" s="16" customFormat="1" x14ac:dyDescent="0.1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</row>
    <row r="105" spans="1:13" s="16" customFormat="1" x14ac:dyDescent="0.1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</row>
    <row r="106" spans="1:13" s="16" customFormat="1" x14ac:dyDescent="0.1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</row>
    <row r="107" spans="1:13" s="16" customFormat="1" x14ac:dyDescent="0.1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</row>
    <row r="108" spans="1:13" s="16" customFormat="1" x14ac:dyDescent="0.1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</row>
    <row r="109" spans="1:13" s="16" customFormat="1" x14ac:dyDescent="0.1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</row>
    <row r="110" spans="1:13" s="16" customFormat="1" x14ac:dyDescent="0.1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</row>
    <row r="111" spans="1:13" s="16" customFormat="1" x14ac:dyDescent="0.1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</row>
    <row r="112" spans="1:13" s="16" customFormat="1" x14ac:dyDescent="0.1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</row>
    <row r="113" spans="1:13" s="16" customFormat="1" x14ac:dyDescent="0.1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</row>
    <row r="114" spans="1:13" s="16" customFormat="1" x14ac:dyDescent="0.1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</row>
    <row r="115" spans="1:13" s="16" customFormat="1" x14ac:dyDescent="0.1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</row>
    <row r="116" spans="1:13" s="16" customFormat="1" x14ac:dyDescent="0.1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</row>
    <row r="117" spans="1:13" s="16" customFormat="1" x14ac:dyDescent="0.1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</row>
    <row r="118" spans="1:13" s="16" customFormat="1" x14ac:dyDescent="0.1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</row>
    <row r="119" spans="1:13" s="16" customFormat="1" x14ac:dyDescent="0.1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</row>
    <row r="120" spans="1:13" s="16" customFormat="1" x14ac:dyDescent="0.1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</row>
    <row r="121" spans="1:13" s="16" customFormat="1" x14ac:dyDescent="0.1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</row>
    <row r="122" spans="1:13" s="16" customFormat="1" x14ac:dyDescent="0.1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</row>
    <row r="123" spans="1:13" s="16" customFormat="1" x14ac:dyDescent="0.1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</row>
    <row r="124" spans="1:13" s="16" customFormat="1" x14ac:dyDescent="0.1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</row>
    <row r="125" spans="1:13" s="16" customFormat="1" x14ac:dyDescent="0.1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</row>
    <row r="126" spans="1:13" s="16" customFormat="1" x14ac:dyDescent="0.1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</row>
    <row r="127" spans="1:13" s="16" customFormat="1" x14ac:dyDescent="0.1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</row>
    <row r="128" spans="1:13" s="16" customFormat="1" x14ac:dyDescent="0.1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</row>
    <row r="129" spans="1:13" s="16" customFormat="1" x14ac:dyDescent="0.1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</row>
    <row r="130" spans="1:13" s="16" customFormat="1" x14ac:dyDescent="0.1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</row>
    <row r="131" spans="1:13" s="16" customFormat="1" x14ac:dyDescent="0.1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</row>
    <row r="132" spans="1:13" s="16" customFormat="1" x14ac:dyDescent="0.1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</row>
    <row r="133" spans="1:13" s="16" customFormat="1" x14ac:dyDescent="0.1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</row>
    <row r="134" spans="1:13" s="16" customFormat="1" x14ac:dyDescent="0.1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</row>
    <row r="135" spans="1:13" s="16" customFormat="1" x14ac:dyDescent="0.1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</row>
    <row r="136" spans="1:13" s="16" customFormat="1" x14ac:dyDescent="0.1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</row>
    <row r="137" spans="1:13" s="16" customFormat="1" x14ac:dyDescent="0.1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</row>
    <row r="138" spans="1:13" s="16" customFormat="1" x14ac:dyDescent="0.1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</row>
    <row r="139" spans="1:13" s="16" customFormat="1" x14ac:dyDescent="0.1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</row>
    <row r="140" spans="1:13" s="16" customFormat="1" x14ac:dyDescent="0.1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</row>
    <row r="141" spans="1:13" s="16" customFormat="1" x14ac:dyDescent="0.1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</row>
    <row r="142" spans="1:13" s="16" customFormat="1" x14ac:dyDescent="0.1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</row>
    <row r="143" spans="1:13" s="16" customFormat="1" x14ac:dyDescent="0.1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</row>
    <row r="144" spans="1:13" s="16" customFormat="1" x14ac:dyDescent="0.1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</row>
    <row r="145" spans="1:13" s="16" customFormat="1" x14ac:dyDescent="0.1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</row>
    <row r="146" spans="1:13" s="16" customFormat="1" x14ac:dyDescent="0.1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</row>
    <row r="147" spans="1:13" s="16" customFormat="1" x14ac:dyDescent="0.1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</row>
    <row r="148" spans="1:13" s="16" customFormat="1" x14ac:dyDescent="0.1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</row>
    <row r="149" spans="1:13" s="16" customFormat="1" x14ac:dyDescent="0.1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</row>
    <row r="150" spans="1:13" s="16" customFormat="1" x14ac:dyDescent="0.1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</row>
    <row r="151" spans="1:13" s="16" customFormat="1" x14ac:dyDescent="0.1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</row>
    <row r="152" spans="1:13" s="16" customFormat="1" x14ac:dyDescent="0.1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</row>
    <row r="153" spans="1:13" s="16" customFormat="1" x14ac:dyDescent="0.1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</row>
    <row r="154" spans="1:13" s="16" customFormat="1" x14ac:dyDescent="0.1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</row>
    <row r="155" spans="1:13" s="16" customFormat="1" x14ac:dyDescent="0.1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</row>
    <row r="156" spans="1:13" s="16" customFormat="1" x14ac:dyDescent="0.1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</row>
    <row r="157" spans="1:13" s="16" customFormat="1" x14ac:dyDescent="0.1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</row>
    <row r="158" spans="1:13" s="16" customFormat="1" x14ac:dyDescent="0.1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</row>
    <row r="159" spans="1:13" s="16" customFormat="1" x14ac:dyDescent="0.1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</row>
    <row r="160" spans="1:13" s="16" customFormat="1" x14ac:dyDescent="0.1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</row>
    <row r="161" spans="1:13" s="16" customFormat="1" x14ac:dyDescent="0.1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</row>
    <row r="162" spans="1:13" s="16" customFormat="1" x14ac:dyDescent="0.1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</row>
    <row r="163" spans="1:13" s="16" customFormat="1" x14ac:dyDescent="0.1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</row>
    <row r="164" spans="1:13" s="16" customFormat="1" x14ac:dyDescent="0.1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</row>
    <row r="165" spans="1:13" s="16" customFormat="1" x14ac:dyDescent="0.1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</row>
    <row r="166" spans="1:13" s="16" customFormat="1" x14ac:dyDescent="0.1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</row>
    <row r="167" spans="1:13" s="16" customFormat="1" x14ac:dyDescent="0.1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</row>
    <row r="168" spans="1:13" s="16" customFormat="1" x14ac:dyDescent="0.1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</row>
    <row r="169" spans="1:13" s="16" customFormat="1" x14ac:dyDescent="0.1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</row>
    <row r="170" spans="1:13" s="16" customFormat="1" x14ac:dyDescent="0.1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</row>
    <row r="171" spans="1:13" s="16" customFormat="1" x14ac:dyDescent="0.1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</row>
    <row r="172" spans="1:13" s="16" customFormat="1" x14ac:dyDescent="0.1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</row>
    <row r="173" spans="1:13" s="16" customFormat="1" x14ac:dyDescent="0.1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</row>
    <row r="174" spans="1:13" s="16" customFormat="1" x14ac:dyDescent="0.1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</row>
    <row r="175" spans="1:13" s="16" customFormat="1" x14ac:dyDescent="0.1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</row>
    <row r="176" spans="1:13" s="16" customFormat="1" x14ac:dyDescent="0.1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</row>
    <row r="177" spans="1:13" s="16" customFormat="1" x14ac:dyDescent="0.1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</row>
    <row r="178" spans="1:13" s="16" customFormat="1" x14ac:dyDescent="0.1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</row>
    <row r="179" spans="1:13" s="16" customFormat="1" x14ac:dyDescent="0.1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</row>
    <row r="180" spans="1:13" s="16" customFormat="1" x14ac:dyDescent="0.1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</row>
    <row r="181" spans="1:13" s="16" customFormat="1" x14ac:dyDescent="0.1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</row>
    <row r="182" spans="1:13" s="16" customFormat="1" x14ac:dyDescent="0.1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</row>
    <row r="183" spans="1:13" s="16" customFormat="1" x14ac:dyDescent="0.1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</row>
    <row r="184" spans="1:13" s="16" customFormat="1" x14ac:dyDescent="0.1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</row>
    <row r="185" spans="1:13" s="16" customFormat="1" x14ac:dyDescent="0.1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</row>
    <row r="186" spans="1:13" s="16" customFormat="1" x14ac:dyDescent="0.1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</row>
    <row r="187" spans="1:13" s="16" customFormat="1" x14ac:dyDescent="0.1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</row>
    <row r="188" spans="1:13" s="16" customFormat="1" x14ac:dyDescent="0.1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</row>
    <row r="189" spans="1:13" s="16" customFormat="1" x14ac:dyDescent="0.1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</row>
    <row r="190" spans="1:13" s="16" customFormat="1" x14ac:dyDescent="0.1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</row>
    <row r="191" spans="1:13" s="16" customFormat="1" x14ac:dyDescent="0.1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</row>
    <row r="192" spans="1:13" s="16" customFormat="1" x14ac:dyDescent="0.1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</row>
    <row r="193" spans="1:13" s="16" customFormat="1" x14ac:dyDescent="0.1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</row>
    <row r="194" spans="1:13" s="16" customFormat="1" x14ac:dyDescent="0.1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</row>
    <row r="195" spans="1:13" s="16" customFormat="1" x14ac:dyDescent="0.1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</row>
    <row r="196" spans="1:13" s="16" customFormat="1" x14ac:dyDescent="0.1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</row>
    <row r="197" spans="1:13" s="16" customFormat="1" x14ac:dyDescent="0.1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</row>
    <row r="198" spans="1:13" s="16" customFormat="1" x14ac:dyDescent="0.1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</row>
    <row r="199" spans="1:13" s="16" customFormat="1" x14ac:dyDescent="0.1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</row>
    <row r="200" spans="1:13" s="16" customFormat="1" x14ac:dyDescent="0.1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</row>
    <row r="201" spans="1:13" s="16" customFormat="1" x14ac:dyDescent="0.1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</row>
    <row r="202" spans="1:13" s="16" customFormat="1" x14ac:dyDescent="0.1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</row>
    <row r="203" spans="1:13" s="16" customFormat="1" x14ac:dyDescent="0.1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</row>
    <row r="204" spans="1:13" s="16" customFormat="1" x14ac:dyDescent="0.1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</row>
    <row r="205" spans="1:13" s="16" customFormat="1" x14ac:dyDescent="0.1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</row>
    <row r="206" spans="1:13" s="16" customFormat="1" x14ac:dyDescent="0.1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</row>
    <row r="207" spans="1:13" s="16" customFormat="1" x14ac:dyDescent="0.1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</row>
    <row r="208" spans="1:13" s="16" customFormat="1" x14ac:dyDescent="0.1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</row>
    <row r="209" spans="1:13" s="16" customFormat="1" x14ac:dyDescent="0.1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</row>
    <row r="210" spans="1:13" s="16" customFormat="1" x14ac:dyDescent="0.1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</row>
    <row r="211" spans="1:13" s="16" customFormat="1" x14ac:dyDescent="0.1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</row>
    <row r="212" spans="1:13" s="16" customFormat="1" x14ac:dyDescent="0.1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</row>
    <row r="213" spans="1:13" s="16" customFormat="1" x14ac:dyDescent="0.1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</row>
    <row r="214" spans="1:13" s="16" customFormat="1" x14ac:dyDescent="0.1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</row>
    <row r="215" spans="1:13" s="16" customFormat="1" x14ac:dyDescent="0.1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</row>
    <row r="216" spans="1:13" s="16" customFormat="1" x14ac:dyDescent="0.1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</row>
    <row r="217" spans="1:13" s="16" customFormat="1" x14ac:dyDescent="0.1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</row>
    <row r="218" spans="1:13" s="16" customFormat="1" x14ac:dyDescent="0.1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</row>
    <row r="219" spans="1:13" s="16" customFormat="1" x14ac:dyDescent="0.1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</row>
    <row r="220" spans="1:13" s="16" customFormat="1" x14ac:dyDescent="0.1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</row>
    <row r="221" spans="1:13" s="16" customFormat="1" x14ac:dyDescent="0.1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</row>
    <row r="222" spans="1:13" s="16" customFormat="1" x14ac:dyDescent="0.1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</row>
    <row r="223" spans="1:13" s="16" customFormat="1" x14ac:dyDescent="0.1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</row>
    <row r="224" spans="1:13" s="16" customFormat="1" x14ac:dyDescent="0.1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</row>
    <row r="225" spans="1:13" s="16" customFormat="1" x14ac:dyDescent="0.1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</row>
    <row r="226" spans="1:13" s="16" customFormat="1" x14ac:dyDescent="0.1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</row>
    <row r="227" spans="1:13" s="16" customFormat="1" x14ac:dyDescent="0.1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</row>
    <row r="228" spans="1:13" s="16" customFormat="1" x14ac:dyDescent="0.1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</row>
    <row r="229" spans="1:13" s="16" customFormat="1" x14ac:dyDescent="0.1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</row>
    <row r="230" spans="1:13" s="16" customFormat="1" x14ac:dyDescent="0.1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</row>
    <row r="231" spans="1:13" s="16" customFormat="1" x14ac:dyDescent="0.1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</row>
    <row r="232" spans="1:13" s="16" customFormat="1" x14ac:dyDescent="0.1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</row>
    <row r="233" spans="1:13" s="16" customFormat="1" x14ac:dyDescent="0.1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</row>
    <row r="234" spans="1:13" s="16" customFormat="1" x14ac:dyDescent="0.1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</row>
    <row r="235" spans="1:13" s="16" customFormat="1" x14ac:dyDescent="0.1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</row>
    <row r="236" spans="1:13" s="16" customFormat="1" x14ac:dyDescent="0.1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</row>
    <row r="237" spans="1:13" s="16" customFormat="1" x14ac:dyDescent="0.1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</row>
    <row r="238" spans="1:13" s="16" customFormat="1" x14ac:dyDescent="0.1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</row>
    <row r="239" spans="1:13" s="16" customFormat="1" x14ac:dyDescent="0.1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</row>
    <row r="240" spans="1:13" s="16" customFormat="1" x14ac:dyDescent="0.1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</row>
    <row r="241" spans="1:13" s="16" customFormat="1" x14ac:dyDescent="0.1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</row>
    <row r="242" spans="1:13" s="16" customFormat="1" x14ac:dyDescent="0.1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</row>
    <row r="243" spans="1:13" s="16" customFormat="1" x14ac:dyDescent="0.1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</row>
    <row r="244" spans="1:13" s="16" customFormat="1" x14ac:dyDescent="0.1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</row>
    <row r="245" spans="1:13" s="16" customFormat="1" x14ac:dyDescent="0.1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</row>
    <row r="246" spans="1:13" s="16" customFormat="1" x14ac:dyDescent="0.1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</row>
  </sheetData>
  <mergeCells count="13">
    <mergeCell ref="A18:J18"/>
    <mergeCell ref="A15:A16"/>
    <mergeCell ref="C15:C16"/>
    <mergeCell ref="D15:D16"/>
    <mergeCell ref="E15:E16"/>
    <mergeCell ref="I15:I16"/>
    <mergeCell ref="J15:J16"/>
    <mergeCell ref="B13:G13"/>
    <mergeCell ref="B5:C5"/>
    <mergeCell ref="G5:I5"/>
    <mergeCell ref="B9:I9"/>
    <mergeCell ref="B11:G11"/>
    <mergeCell ref="B12:G12"/>
  </mergeCells>
  <phoneticPr fontId="18" type="noConversion"/>
  <pageMargins left="0.62992125984251968" right="0.23622047244094491" top="0.74803149606299213" bottom="0.74803149606299213" header="0.31496062992125984" footer="0.31496062992125984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Darius Kupliauskas</cp:lastModifiedBy>
  <cp:lastPrinted>2021-04-01T07:40:23Z</cp:lastPrinted>
  <dcterms:created xsi:type="dcterms:W3CDTF">2015-12-09T10:14:00Z</dcterms:created>
  <dcterms:modified xsi:type="dcterms:W3CDTF">2021-04-02T09:27:30Z</dcterms:modified>
</cp:coreProperties>
</file>